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ningps\Desktop\"/>
    </mc:Choice>
  </mc:AlternateContent>
  <bookViews>
    <workbookView xWindow="480" yWindow="240" windowWidth="24540" windowHeight="11955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C8" i="1" l="1"/>
  <c r="F3" i="1" l="1"/>
  <c r="F18" i="1"/>
  <c r="C23" i="1"/>
  <c r="C22" i="1"/>
  <c r="C24" i="1" s="1"/>
  <c r="C7" i="1"/>
  <c r="C9" i="1" s="1"/>
  <c r="C15" i="1" l="1"/>
  <c r="C30" i="1"/>
  <c r="E20" i="1" l="1"/>
  <c r="E5" i="1"/>
  <c r="D8" i="1" l="1"/>
  <c r="E8" i="1"/>
  <c r="D9" i="1"/>
  <c r="E9" i="1"/>
  <c r="D24" i="1"/>
  <c r="D23" i="1"/>
  <c r="E23" i="1" l="1"/>
  <c r="F23" i="1" s="1"/>
  <c r="E24" i="1"/>
  <c r="F24" i="1" s="1"/>
  <c r="F8" i="1"/>
  <c r="F9" i="1"/>
  <c r="C25" i="1"/>
  <c r="C10" i="1"/>
</calcChain>
</file>

<file path=xl/sharedStrings.xml><?xml version="1.0" encoding="utf-8"?>
<sst xmlns="http://schemas.openxmlformats.org/spreadsheetml/2006/main" count="48" uniqueCount="28">
  <si>
    <t>Chance-/Risiko-Kalkulator</t>
  </si>
  <si>
    <t>Kurs aktuell</t>
  </si>
  <si>
    <t>Geplanter Kaufkurs</t>
  </si>
  <si>
    <t>Ziel</t>
  </si>
  <si>
    <t>Stopp</t>
  </si>
  <si>
    <t xml:space="preserve">Chance Risiko/Verhälnis </t>
  </si>
  <si>
    <t>in  EURO</t>
  </si>
  <si>
    <t>Kurs EURO/USD =</t>
  </si>
  <si>
    <t>SHORT</t>
  </si>
  <si>
    <t>Anzahl CFDs</t>
  </si>
  <si>
    <t>LONG</t>
  </si>
  <si>
    <t>1 R</t>
  </si>
  <si>
    <t>Geplanter Verkaufskurs</t>
  </si>
  <si>
    <t>1 R = 1% vom Kapital</t>
  </si>
  <si>
    <t>Gold</t>
  </si>
  <si>
    <t>Kontostand</t>
  </si>
  <si>
    <t>Ein Chance-/Risiko-Verhältnis von 3 zu 1 ist sehr gut</t>
  </si>
  <si>
    <t>Ein Chance-/Risiko-Verhältnis von 2 zu 1 ist gut</t>
  </si>
  <si>
    <t xml:space="preserve">1 USD = </t>
  </si>
  <si>
    <t>Gewinn</t>
  </si>
  <si>
    <t xml:space="preserve">Verlust </t>
  </si>
  <si>
    <t>Gewinn invers</t>
  </si>
  <si>
    <t>Verlust invers</t>
  </si>
  <si>
    <t>WERT: Gold Mini CFD</t>
  </si>
  <si>
    <t>1 Pipp =  1 Zahl nach dem Komma</t>
  </si>
  <si>
    <t>Gold-Spot CFD Mini = 1,- USD pro Punkt</t>
  </si>
  <si>
    <t>Chance in Punkten</t>
  </si>
  <si>
    <t>Risiko in 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</si>
</sst>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0\ &quot;€&quot;"/>
    <numFmt numFmtId="165" formatCode="#,##0.00\ &quot;€&quot;"/>
    <numFmt numFmtId="166" formatCode="[$$-409]#,##0.00"/>
    <numFmt numFmtId="167" formatCode="#,##0.00\ _€"/>
    <numFmt numFmtId="168" formatCode="0.0"/>
  </numFmts>
  <fonts count="14" x14ac:knownFonts="1">
    <font>
      <sz val="11"/>
      <color theme="1"/>
      <name val="Calibri"/>
      <family val="2"/>
      <scheme val="minor"/>
    </font>
    <font>
      <b/>
      <sz val="22"/>
      <color rgb="FF3333FF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FF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2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0" fillId="0" borderId="1" xfId="0" applyBorder="1"/>
    <xf numFmtId="165" fontId="6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3" fillId="0" borderId="5" xfId="0" applyFont="1" applyFill="1" applyBorder="1" applyAlignment="1">
      <alignment horizontal="left"/>
    </xf>
    <xf numFmtId="0" fontId="5" fillId="0" borderId="5" xfId="0" applyFont="1" applyBorder="1"/>
    <xf numFmtId="0" fontId="0" fillId="0" borderId="6" xfId="0" applyBorder="1"/>
    <xf numFmtId="0" fontId="6" fillId="0" borderId="5" xfId="0" applyFont="1" applyBorder="1"/>
    <xf numFmtId="0" fontId="9" fillId="2" borderId="6" xfId="0" applyFont="1" applyFill="1" applyBorder="1" applyAlignment="1">
      <alignment horizontal="center"/>
    </xf>
    <xf numFmtId="0" fontId="7" fillId="0" borderId="5" xfId="0" applyFont="1" applyBorder="1"/>
    <xf numFmtId="0" fontId="8" fillId="0" borderId="6" xfId="0" applyFont="1" applyBorder="1" applyAlignment="1">
      <alignment horizontal="center"/>
    </xf>
    <xf numFmtId="0" fontId="8" fillId="0" borderId="5" xfId="0" applyFont="1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6" fontId="5" fillId="0" borderId="1" xfId="0" applyNumberFormat="1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164" fontId="0" fillId="0" borderId="0" xfId="0" applyNumberFormat="1"/>
    <xf numFmtId="164" fontId="5" fillId="4" borderId="6" xfId="0" applyNumberFormat="1" applyFont="1" applyFill="1" applyBorder="1" applyAlignment="1">
      <alignment horizontal="center"/>
    </xf>
    <xf numFmtId="0" fontId="0" fillId="0" borderId="12" xfId="0" applyBorder="1"/>
    <xf numFmtId="0" fontId="9" fillId="2" borderId="12" xfId="0" applyFont="1" applyFill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167" fontId="0" fillId="4" borderId="6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2" xfId="0" applyFill="1" applyBorder="1"/>
    <xf numFmtId="165" fontId="0" fillId="7" borderId="12" xfId="0" applyNumberFormat="1" applyFill="1" applyBorder="1" applyAlignment="1">
      <alignment horizontal="center"/>
    </xf>
    <xf numFmtId="164" fontId="0" fillId="0" borderId="10" xfId="0" applyNumberFormat="1" applyBorder="1"/>
    <xf numFmtId="165" fontId="0" fillId="3" borderId="12" xfId="0" applyNumberFormat="1" applyFill="1" applyBorder="1" applyAlignment="1">
      <alignment horizontal="center"/>
    </xf>
    <xf numFmtId="167" fontId="0" fillId="3" borderId="6" xfId="0" applyNumberForma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164" fontId="5" fillId="8" borderId="12" xfId="0" applyNumberFormat="1" applyFont="1" applyFill="1" applyBorder="1" applyAlignment="1">
      <alignment horizontal="center"/>
    </xf>
    <xf numFmtId="0" fontId="12" fillId="5" borderId="5" xfId="0" applyFont="1" applyFill="1" applyBorder="1" applyAlignment="1">
      <alignment horizontal="left"/>
    </xf>
    <xf numFmtId="0" fontId="10" fillId="6" borderId="5" xfId="0" applyFont="1" applyFill="1" applyBorder="1" applyAlignment="1">
      <alignment horizontal="left"/>
    </xf>
    <xf numFmtId="168" fontId="6" fillId="0" borderId="1" xfId="0" applyNumberFormat="1" applyFont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FF00"/>
      <color rgb="FFD3FBD8"/>
      <color rgb="FF0000FF"/>
      <color rgb="FFFFCCCC"/>
      <color rgb="FF00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abSelected="1" workbookViewId="0">
      <selection activeCell="D27" sqref="D27"/>
    </sheetView>
  </sheetViews>
  <sheetFormatPr baseColWidth="10" defaultRowHeight="15" x14ac:dyDescent="0.25"/>
  <cols>
    <col min="1" max="1" width="3" customWidth="1"/>
    <col min="2" max="2" width="25.28515625" customWidth="1"/>
    <col min="3" max="3" width="14" customWidth="1"/>
    <col min="4" max="4" width="16.28515625" customWidth="1"/>
    <col min="5" max="5" width="19.5703125" customWidth="1"/>
    <col min="7" max="7" width="12.7109375" customWidth="1"/>
  </cols>
  <sheetData>
    <row r="1" spans="2:7" ht="15.75" thickBot="1" x14ac:dyDescent="0.3"/>
    <row r="2" spans="2:7" ht="29.25" thickTop="1" x14ac:dyDescent="0.45">
      <c r="B2" s="10" t="s">
        <v>0</v>
      </c>
      <c r="C2" s="11"/>
      <c r="D2" s="12"/>
      <c r="E2" s="12"/>
      <c r="F2" s="13"/>
      <c r="G2" s="48">
        <v>1.085</v>
      </c>
    </row>
    <row r="3" spans="2:7" ht="18.75" x14ac:dyDescent="0.3">
      <c r="B3" s="14" t="s">
        <v>23</v>
      </c>
      <c r="C3" s="1" t="s">
        <v>14</v>
      </c>
      <c r="D3" s="47" t="s">
        <v>10</v>
      </c>
      <c r="E3" s="6" t="s">
        <v>7</v>
      </c>
      <c r="F3" s="31">
        <f>SUM(G2)</f>
        <v>1.085</v>
      </c>
    </row>
    <row r="4" spans="2:7" ht="15.75" x14ac:dyDescent="0.25">
      <c r="B4" s="15" t="s">
        <v>1</v>
      </c>
      <c r="C4" s="29">
        <v>1257</v>
      </c>
      <c r="D4" s="40" t="s">
        <v>15</v>
      </c>
      <c r="E4" s="41" t="s">
        <v>13</v>
      </c>
      <c r="F4" s="16"/>
    </row>
    <row r="5" spans="2:7" ht="15.75" x14ac:dyDescent="0.25">
      <c r="B5" s="49" t="s">
        <v>2</v>
      </c>
      <c r="C5" s="29">
        <v>1260</v>
      </c>
      <c r="D5" s="42">
        <v>100186</v>
      </c>
      <c r="E5" s="42">
        <f>SUM(D5*0.01)</f>
        <v>1001.86</v>
      </c>
      <c r="F5" s="16"/>
    </row>
    <row r="6" spans="2:7" ht="15.75" x14ac:dyDescent="0.25">
      <c r="B6" s="17" t="s">
        <v>3</v>
      </c>
      <c r="C6" s="28">
        <v>1300</v>
      </c>
      <c r="D6" s="3"/>
      <c r="E6" s="33" t="s">
        <v>9</v>
      </c>
      <c r="F6" s="18" t="s">
        <v>11</v>
      </c>
    </row>
    <row r="7" spans="2:7" ht="15.75" x14ac:dyDescent="0.25">
      <c r="B7" s="19" t="s">
        <v>4</v>
      </c>
      <c r="C7" s="28">
        <f>SUM(C5-C6)/2+C5</f>
        <v>1240</v>
      </c>
      <c r="D7" s="7" t="s">
        <v>6</v>
      </c>
      <c r="E7" s="36">
        <v>120</v>
      </c>
      <c r="F7" s="20"/>
    </row>
    <row r="8" spans="2:7" ht="15.75" x14ac:dyDescent="0.25">
      <c r="B8" s="17" t="s">
        <v>26</v>
      </c>
      <c r="C8" s="51">
        <f>SUM(C6-C5)*1</f>
        <v>40</v>
      </c>
      <c r="D8" s="4">
        <f>SUM(C8/F3)*10</f>
        <v>368.66359447004612</v>
      </c>
      <c r="E8" s="44">
        <f>SUM(C8*E7)*1/F3</f>
        <v>4423.9631336405528</v>
      </c>
      <c r="F8" s="45">
        <f>SUM(E8/E5)</f>
        <v>4.4157498389401244</v>
      </c>
      <c r="G8" t="s">
        <v>19</v>
      </c>
    </row>
    <row r="9" spans="2:7" ht="15.75" x14ac:dyDescent="0.25">
      <c r="B9" s="19" t="s">
        <v>27</v>
      </c>
      <c r="C9" s="52">
        <f>SUM(C5-C7)*1</f>
        <v>20</v>
      </c>
      <c r="D9" s="5">
        <f>SUM(C9/F3)*10</f>
        <v>184.33179723502306</v>
      </c>
      <c r="E9" s="38">
        <f>SUM(C9*E7)*1/F3</f>
        <v>2211.9815668202764</v>
      </c>
      <c r="F9" s="39">
        <f>SUM(E9/E5)</f>
        <v>2.2078749194700622</v>
      </c>
      <c r="G9" t="s">
        <v>22</v>
      </c>
    </row>
    <row r="10" spans="2:7" ht="15.75" x14ac:dyDescent="0.25">
      <c r="B10" s="21" t="s">
        <v>5</v>
      </c>
      <c r="C10" s="2">
        <f>SUM(C8/C9)</f>
        <v>2</v>
      </c>
      <c r="D10" s="3"/>
      <c r="E10" s="37"/>
      <c r="F10" s="22"/>
    </row>
    <row r="11" spans="2:7" x14ac:dyDescent="0.25">
      <c r="B11" s="23" t="s">
        <v>25</v>
      </c>
      <c r="C11" s="8"/>
      <c r="D11" s="8"/>
      <c r="E11" s="8"/>
      <c r="F11" s="24"/>
    </row>
    <row r="12" spans="2:7" x14ac:dyDescent="0.25">
      <c r="B12" s="23" t="s">
        <v>17</v>
      </c>
      <c r="C12" s="9"/>
      <c r="D12" s="8"/>
      <c r="F12" s="24"/>
    </row>
    <row r="13" spans="2:7" x14ac:dyDescent="0.25">
      <c r="B13" s="23" t="s">
        <v>16</v>
      </c>
      <c r="C13" s="9"/>
      <c r="D13" s="8"/>
      <c r="F13" s="24"/>
    </row>
    <row r="14" spans="2:7" x14ac:dyDescent="0.25">
      <c r="B14" s="23" t="s">
        <v>24</v>
      </c>
      <c r="C14" s="8"/>
      <c r="D14" s="8"/>
      <c r="F14" s="24"/>
    </row>
    <row r="15" spans="2:7" ht="15.75" thickBot="1" x14ac:dyDescent="0.3">
      <c r="B15" s="25" t="s">
        <v>18</v>
      </c>
      <c r="C15" s="43">
        <f>SUM(1/G2)</f>
        <v>0.92165898617511521</v>
      </c>
      <c r="D15" s="26"/>
      <c r="E15" s="26"/>
      <c r="F15" s="27"/>
    </row>
    <row r="16" spans="2:7" ht="16.5" thickTop="1" thickBot="1" x14ac:dyDescent="0.3"/>
    <row r="17" spans="2:9" ht="29.25" thickTop="1" x14ac:dyDescent="0.45">
      <c r="B17" s="10" t="s">
        <v>0</v>
      </c>
      <c r="C17" s="11"/>
      <c r="D17" s="12"/>
      <c r="E17" s="12"/>
      <c r="F17" s="13"/>
    </row>
    <row r="18" spans="2:9" ht="18.75" x14ac:dyDescent="0.3">
      <c r="B18" s="14" t="s">
        <v>23</v>
      </c>
      <c r="C18" s="1" t="s">
        <v>14</v>
      </c>
      <c r="D18" s="46" t="s">
        <v>8</v>
      </c>
      <c r="E18" s="6" t="s">
        <v>7</v>
      </c>
      <c r="F18" s="31">
        <f>SUM(G2)</f>
        <v>1.085</v>
      </c>
      <c r="I18" s="30"/>
    </row>
    <row r="19" spans="2:9" ht="15.75" x14ac:dyDescent="0.25">
      <c r="B19" s="15" t="s">
        <v>1</v>
      </c>
      <c r="C19" s="28">
        <v>1258</v>
      </c>
      <c r="D19" s="40" t="s">
        <v>15</v>
      </c>
      <c r="E19" s="41" t="s">
        <v>13</v>
      </c>
      <c r="F19" s="16"/>
    </row>
    <row r="20" spans="2:9" ht="15.75" x14ac:dyDescent="0.25">
      <c r="B20" s="50" t="s">
        <v>12</v>
      </c>
      <c r="C20" s="29">
        <v>1300</v>
      </c>
      <c r="D20" s="42">
        <v>146188</v>
      </c>
      <c r="E20" s="42">
        <f>SUM(D20*0.01)</f>
        <v>1461.88</v>
      </c>
      <c r="F20" s="16"/>
    </row>
    <row r="21" spans="2:9" ht="15.75" x14ac:dyDescent="0.25">
      <c r="B21" s="17" t="s">
        <v>3</v>
      </c>
      <c r="C21" s="28">
        <v>1240</v>
      </c>
      <c r="D21" s="3"/>
      <c r="E21" s="33" t="s">
        <v>9</v>
      </c>
      <c r="F21" s="18" t="s">
        <v>11</v>
      </c>
    </row>
    <row r="22" spans="2:9" ht="15.75" x14ac:dyDescent="0.25">
      <c r="B22" s="19" t="s">
        <v>4</v>
      </c>
      <c r="C22" s="28">
        <f>SUM(C21-C20)/2+C20</f>
        <v>1270</v>
      </c>
      <c r="D22" s="7" t="s">
        <v>6</v>
      </c>
      <c r="E22" s="36">
        <v>120</v>
      </c>
      <c r="F22" s="20"/>
    </row>
    <row r="23" spans="2:9" ht="15.75" x14ac:dyDescent="0.25">
      <c r="B23" s="17" t="s">
        <v>26</v>
      </c>
      <c r="C23" s="51">
        <f>SUM(C21-C20)</f>
        <v>-60</v>
      </c>
      <c r="D23" s="34">
        <f>SUM(C23/F18)</f>
        <v>-55.299539170506911</v>
      </c>
      <c r="E23" s="44">
        <f>SUM(C23*E22)/F18</f>
        <v>-6635.9447004608301</v>
      </c>
      <c r="F23" s="45">
        <f>SUM(E23/E20)</f>
        <v>-4.5393224481221646</v>
      </c>
      <c r="G23" t="s">
        <v>21</v>
      </c>
    </row>
    <row r="24" spans="2:9" ht="15.75" x14ac:dyDescent="0.25">
      <c r="B24" s="19" t="s">
        <v>27</v>
      </c>
      <c r="C24" s="52">
        <f>SUM(C20-C22)</f>
        <v>30</v>
      </c>
      <c r="D24" s="35">
        <f>SUM(C24/F18)</f>
        <v>27.649769585253456</v>
      </c>
      <c r="E24" s="38">
        <f>SUM(C24*E22)/F18</f>
        <v>3317.972350230415</v>
      </c>
      <c r="F24" s="39">
        <f>SUM(E24/E20)</f>
        <v>2.2696612240610823</v>
      </c>
      <c r="G24" t="s">
        <v>20</v>
      </c>
    </row>
    <row r="25" spans="2:9" ht="15.75" x14ac:dyDescent="0.25">
      <c r="B25" s="21" t="s">
        <v>5</v>
      </c>
      <c r="C25" s="2">
        <f>SUM(C23/C24)</f>
        <v>-2</v>
      </c>
      <c r="D25" s="32"/>
      <c r="E25" s="32"/>
      <c r="F25" s="20"/>
    </row>
    <row r="26" spans="2:9" x14ac:dyDescent="0.25">
      <c r="B26" s="23" t="s">
        <v>25</v>
      </c>
      <c r="C26" s="8"/>
      <c r="D26" s="8"/>
      <c r="E26" s="8"/>
      <c r="F26" s="24"/>
    </row>
    <row r="27" spans="2:9" x14ac:dyDescent="0.25">
      <c r="B27" s="23" t="s">
        <v>17</v>
      </c>
      <c r="C27" s="9"/>
      <c r="D27" s="8"/>
      <c r="F27" s="24"/>
    </row>
    <row r="28" spans="2:9" x14ac:dyDescent="0.25">
      <c r="B28" s="23" t="s">
        <v>16</v>
      </c>
      <c r="C28" s="9"/>
      <c r="D28" s="8"/>
      <c r="F28" s="24"/>
    </row>
    <row r="29" spans="2:9" x14ac:dyDescent="0.25">
      <c r="B29" s="23" t="s">
        <v>24</v>
      </c>
      <c r="C29" s="8"/>
      <c r="D29" s="8"/>
      <c r="F29" s="24"/>
    </row>
    <row r="30" spans="2:9" ht="15.75" thickBot="1" x14ac:dyDescent="0.3">
      <c r="B30" s="25" t="s">
        <v>18</v>
      </c>
      <c r="C30" s="43">
        <f>SUM(1/G2)</f>
        <v>0.92165898617511521</v>
      </c>
      <c r="D30" s="26"/>
      <c r="E30" s="26"/>
      <c r="F30" s="27"/>
    </row>
    <row r="31" spans="2:9" ht="15.75" thickTop="1" x14ac:dyDescent="0.25"/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5" sqref="B15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hps1</dc:creator>
  <cp:lastModifiedBy>Henningps</cp:lastModifiedBy>
  <dcterms:created xsi:type="dcterms:W3CDTF">2011-02-01T07:03:34Z</dcterms:created>
  <dcterms:modified xsi:type="dcterms:W3CDTF">2017-03-30T11:35:41Z</dcterms:modified>
</cp:coreProperties>
</file>