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ningps\Desktop\"/>
    </mc:Choice>
  </mc:AlternateContent>
  <bookViews>
    <workbookView xWindow="480" yWindow="240" windowWidth="24540" windowHeight="1195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C26" i="1" l="1"/>
  <c r="C25" i="1" s="1"/>
  <c r="C24" i="1"/>
  <c r="C9" i="1"/>
  <c r="C8" i="1"/>
  <c r="C10" i="1"/>
  <c r="C23" i="1" l="1"/>
  <c r="C7" i="1"/>
  <c r="F3" i="1" l="1"/>
  <c r="F19" i="1"/>
  <c r="D24" i="1" s="1"/>
  <c r="D25" i="1"/>
  <c r="D9" i="1" l="1"/>
  <c r="E14" i="1" s="1"/>
  <c r="E7" i="1" s="1"/>
  <c r="E9" i="1" s="1"/>
  <c r="D8" i="1"/>
  <c r="C16" i="1"/>
  <c r="C32" i="1"/>
  <c r="E8" i="1" l="1"/>
  <c r="E21" i="1"/>
  <c r="E31" i="1" s="1"/>
  <c r="E23" i="1" s="1"/>
  <c r="E5" i="1"/>
  <c r="E25" i="1" l="1"/>
  <c r="F25" i="1" s="1"/>
  <c r="E24" i="1"/>
  <c r="F24" i="1"/>
  <c r="F8" i="1"/>
  <c r="F9" i="1"/>
  <c r="C27" i="1"/>
  <c r="C11" i="1"/>
</calcChain>
</file>

<file path=xl/sharedStrings.xml><?xml version="1.0" encoding="utf-8"?>
<sst xmlns="http://schemas.openxmlformats.org/spreadsheetml/2006/main" count="50" uniqueCount="27">
  <si>
    <t>Chance-/Risiko-Kalkulator</t>
  </si>
  <si>
    <t>Kurs aktuell</t>
  </si>
  <si>
    <t>Geplanter Kaufkurs</t>
  </si>
  <si>
    <t>Ziel</t>
  </si>
  <si>
    <t>Stopp</t>
  </si>
  <si>
    <t xml:space="preserve">Chance Risiko/Verhälnis </t>
  </si>
  <si>
    <t>in  EURO</t>
  </si>
  <si>
    <t>Kurs EURO/USD =</t>
  </si>
  <si>
    <t>SHORT</t>
  </si>
  <si>
    <t>Anzahl CFDs</t>
  </si>
  <si>
    <t>LONG</t>
  </si>
  <si>
    <t>1 R</t>
  </si>
  <si>
    <t>Geplanter Verkaufskurs</t>
  </si>
  <si>
    <t>1 R = 1% vom Kapital</t>
  </si>
  <si>
    <t>Gold</t>
  </si>
  <si>
    <t>Kontostand</t>
  </si>
  <si>
    <t>Ein Chance-/Risiko-Verhältnis von 3 zu 1 ist sehr gut</t>
  </si>
  <si>
    <t>Ein Chance-/Risiko-Verhältnis von 2 zu 1 ist gut</t>
  </si>
  <si>
    <t xml:space="preserve">1 USD = </t>
  </si>
  <si>
    <t>WERT: Gold Mini CFD</t>
  </si>
  <si>
    <t>1 Pipp =  1 Zahl nach dem Komma</t>
  </si>
  <si>
    <t>Gold-Spot CFD Mini = 1,- USD pro Punkt</t>
  </si>
  <si>
    <t>Chance in Ticks</t>
  </si>
  <si>
    <t>Risiko in Ticks</t>
  </si>
  <si>
    <t>Positionsgröße</t>
  </si>
  <si>
    <t>ATR 20 in Pipps x 2,0</t>
  </si>
  <si>
    <t>ATR hier eingeben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</si>
</sst>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\ &quot;€&quot;"/>
    <numFmt numFmtId="165" formatCode="#,##0.00\ &quot;€&quot;"/>
    <numFmt numFmtId="166" formatCode="[$$-409]#,##0.00"/>
    <numFmt numFmtId="167" formatCode="#,##0.00\ _€"/>
    <numFmt numFmtId="169" formatCode="0.0"/>
  </numFmts>
  <fonts count="15" x14ac:knownFonts="1">
    <font>
      <sz val="11"/>
      <color theme="1"/>
      <name val="Calibri"/>
      <family val="2"/>
      <scheme val="minor"/>
    </font>
    <font>
      <b/>
      <sz val="2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2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0" fillId="0" borderId="1" xfId="0" applyBorder="1"/>
    <xf numFmtId="165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3" fillId="0" borderId="5" xfId="0" applyFont="1" applyFill="1" applyBorder="1" applyAlignment="1">
      <alignment horizontal="left"/>
    </xf>
    <xf numFmtId="0" fontId="5" fillId="0" borderId="5" xfId="0" applyFont="1" applyBorder="1"/>
    <xf numFmtId="0" fontId="0" fillId="0" borderId="6" xfId="0" applyBorder="1"/>
    <xf numFmtId="0" fontId="6" fillId="0" borderId="5" xfId="0" applyFont="1" applyBorder="1"/>
    <xf numFmtId="0" fontId="9" fillId="2" borderId="6" xfId="0" applyFont="1" applyFill="1" applyBorder="1" applyAlignment="1">
      <alignment horizontal="center"/>
    </xf>
    <xf numFmtId="0" fontId="7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5" fillId="0" borderId="1" xfId="0" applyNumberFormat="1" applyFont="1" applyBorder="1" applyAlignment="1">
      <alignment horizontal="center"/>
    </xf>
    <xf numFmtId="164" fontId="0" fillId="0" borderId="0" xfId="0" applyNumberFormat="1"/>
    <xf numFmtId="164" fontId="5" fillId="4" borderId="6" xfId="0" applyNumberFormat="1" applyFont="1" applyFill="1" applyBorder="1" applyAlignment="1">
      <alignment horizontal="center"/>
    </xf>
    <xf numFmtId="0" fontId="0" fillId="0" borderId="12" xfId="0" applyBorder="1"/>
    <xf numFmtId="0" fontId="9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7" fontId="0" fillId="4" borderId="6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2" xfId="0" applyFill="1" applyBorder="1"/>
    <xf numFmtId="165" fontId="0" fillId="7" borderId="12" xfId="0" applyNumberFormat="1" applyFill="1" applyBorder="1" applyAlignment="1">
      <alignment horizontal="center"/>
    </xf>
    <xf numFmtId="164" fontId="0" fillId="0" borderId="10" xfId="0" applyNumberFormat="1" applyBorder="1"/>
    <xf numFmtId="165" fontId="0" fillId="3" borderId="12" xfId="0" applyNumberFormat="1" applyFill="1" applyBorder="1" applyAlignment="1">
      <alignment horizontal="center"/>
    </xf>
    <xf numFmtId="167" fontId="0" fillId="3" borderId="6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4" fontId="5" fillId="8" borderId="12" xfId="0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 horizontal="left"/>
    </xf>
    <xf numFmtId="0" fontId="10" fillId="6" borderId="5" xfId="0" applyFont="1" applyFill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13" fillId="5" borderId="0" xfId="0" applyNumberFormat="1" applyFont="1" applyFill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14" fillId="0" borderId="5" xfId="0" applyFont="1" applyBorder="1"/>
    <xf numFmtId="169" fontId="14" fillId="5" borderId="1" xfId="0" applyNumberFormat="1" applyFon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7" fontId="0" fillId="4" borderId="13" xfId="0" applyNumberFormat="1" applyFill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FF"/>
      <color rgb="FF00FF00"/>
      <color rgb="FFD3FBD8"/>
      <color rgb="FF0000FF"/>
      <color rgb="FFFFCC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942975</xdr:colOff>
      <xdr:row>9</xdr:row>
      <xdr:rowOff>76200</xdr:rowOff>
    </xdr:from>
    <xdr:to>
      <xdr:col>4</xdr:col>
      <xdr:colOff>66676</xdr:colOff>
      <xdr:row>9</xdr:row>
      <xdr:rowOff>85725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911A2DAD-30E8-4F1A-9ACA-A622581D1D99}"/>
            </a:ext>
          </a:extLst>
        </xdr:cNvPr>
        <xdr:cNvCxnSpPr/>
      </xdr:nvCxnSpPr>
      <xdr:spPr>
        <a:xfrm flipH="1" flipV="1">
          <a:off x="3857625" y="2085975"/>
          <a:ext cx="209551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942975</xdr:colOff>
      <xdr:row>25</xdr:row>
      <xdr:rowOff>76200</xdr:rowOff>
    </xdr:from>
    <xdr:to>
      <xdr:col>4</xdr:col>
      <xdr:colOff>66676</xdr:colOff>
      <xdr:row>25</xdr:row>
      <xdr:rowOff>85725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E4394CB3-F760-40A9-9245-0D56279AA8AB}"/>
            </a:ext>
          </a:extLst>
        </xdr:cNvPr>
        <xdr:cNvCxnSpPr/>
      </xdr:nvCxnSpPr>
      <xdr:spPr>
        <a:xfrm flipH="1" flipV="1">
          <a:off x="3857625" y="2085975"/>
          <a:ext cx="209551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abSelected="1" workbookViewId="0">
      <selection activeCell="I16" sqref="I16"/>
    </sheetView>
  </sheetViews>
  <sheetFormatPr baseColWidth="10" defaultRowHeight="15" x14ac:dyDescent="0.25"/>
  <cols>
    <col min="1" max="1" width="3" customWidth="1"/>
    <col min="2" max="2" width="25.28515625" customWidth="1"/>
    <col min="3" max="3" width="14" customWidth="1"/>
    <col min="4" max="4" width="16.28515625" customWidth="1"/>
    <col min="5" max="5" width="19.5703125" customWidth="1"/>
    <col min="7" max="7" width="12.7109375" customWidth="1"/>
  </cols>
  <sheetData>
    <row r="1" spans="2:7" ht="15.75" thickBot="1" x14ac:dyDescent="0.3"/>
    <row r="2" spans="2:7" ht="29.25" thickTop="1" x14ac:dyDescent="0.45">
      <c r="B2" s="10" t="s">
        <v>0</v>
      </c>
      <c r="C2" s="11"/>
      <c r="D2" s="12"/>
      <c r="E2" s="12"/>
      <c r="F2" s="13"/>
      <c r="G2" s="44">
        <v>1.075</v>
      </c>
    </row>
    <row r="3" spans="2:7" ht="18.75" x14ac:dyDescent="0.3">
      <c r="B3" s="14" t="s">
        <v>19</v>
      </c>
      <c r="C3" s="1" t="s">
        <v>14</v>
      </c>
      <c r="D3" s="43" t="s">
        <v>10</v>
      </c>
      <c r="E3" s="6" t="s">
        <v>7</v>
      </c>
      <c r="F3" s="30">
        <f>SUM(G2)</f>
        <v>1.075</v>
      </c>
    </row>
    <row r="4" spans="2:7" ht="15.75" x14ac:dyDescent="0.25">
      <c r="B4" s="15" t="s">
        <v>1</v>
      </c>
      <c r="C4" s="28">
        <v>1257</v>
      </c>
      <c r="D4" s="36" t="s">
        <v>15</v>
      </c>
      <c r="E4" s="37" t="s">
        <v>13</v>
      </c>
      <c r="F4" s="16"/>
    </row>
    <row r="5" spans="2:7" ht="15.75" x14ac:dyDescent="0.25">
      <c r="B5" s="45" t="s">
        <v>2</v>
      </c>
      <c r="C5" s="28">
        <v>1250.7</v>
      </c>
      <c r="D5" s="38">
        <v>100186</v>
      </c>
      <c r="E5" s="38">
        <f>SUM(D5*0.01)</f>
        <v>1001.86</v>
      </c>
      <c r="F5" s="16"/>
    </row>
    <row r="6" spans="2:7" ht="15.75" x14ac:dyDescent="0.25">
      <c r="B6" s="17" t="s">
        <v>3</v>
      </c>
      <c r="C6" s="28">
        <v>1254.4000000000001</v>
      </c>
      <c r="D6" s="3"/>
      <c r="E6" s="32" t="s">
        <v>9</v>
      </c>
      <c r="F6" s="18" t="s">
        <v>11</v>
      </c>
    </row>
    <row r="7" spans="2:7" ht="15.75" x14ac:dyDescent="0.25">
      <c r="B7" s="19" t="s">
        <v>4</v>
      </c>
      <c r="C7" s="28">
        <f>SUM(C5-C10)</f>
        <v>1247.3300000000002</v>
      </c>
      <c r="D7" s="7" t="s">
        <v>6</v>
      </c>
      <c r="E7" s="50">
        <f>SUM(E14)</f>
        <v>319.58442136498513</v>
      </c>
      <c r="F7" s="20"/>
    </row>
    <row r="8" spans="2:7" ht="15.75" x14ac:dyDescent="0.25">
      <c r="B8" s="17" t="s">
        <v>22</v>
      </c>
      <c r="C8" s="47">
        <f>SUM(C6-C5)*10</f>
        <v>37.000000000000455</v>
      </c>
      <c r="D8" s="4">
        <f>SUM(C8/F3)/10</f>
        <v>3.4418604651163216</v>
      </c>
      <c r="E8" s="40">
        <f>SUM(C8*E7)/10/F3</f>
        <v>1099.9649851632182</v>
      </c>
      <c r="F8" s="41">
        <f>SUM(E8/E5)</f>
        <v>1.0979228486647019</v>
      </c>
    </row>
    <row r="9" spans="2:7" ht="15.75" x14ac:dyDescent="0.25">
      <c r="B9" s="19" t="s">
        <v>23</v>
      </c>
      <c r="C9" s="48">
        <f>SUM(C10)*10</f>
        <v>33.700000000000003</v>
      </c>
      <c r="D9" s="5">
        <f>SUM(C9/F3)/10</f>
        <v>3.1348837209302327</v>
      </c>
      <c r="E9" s="34">
        <f>SUM(C9*E7)/10/F3</f>
        <v>1001.8599999999999</v>
      </c>
      <c r="F9" s="35">
        <f>SUM(E9/E5)</f>
        <v>0.99999999999999989</v>
      </c>
    </row>
    <row r="10" spans="2:7" ht="15.75" x14ac:dyDescent="0.25">
      <c r="B10" s="51" t="s">
        <v>25</v>
      </c>
      <c r="C10" s="55">
        <f>SUM(D10)/10 *2</f>
        <v>3.37</v>
      </c>
      <c r="D10" s="52">
        <v>16.850000000000001</v>
      </c>
      <c r="E10" s="53" t="s">
        <v>26</v>
      </c>
      <c r="F10" s="54"/>
    </row>
    <row r="11" spans="2:7" ht="15.75" x14ac:dyDescent="0.25">
      <c r="B11" s="21" t="s">
        <v>5</v>
      </c>
      <c r="C11" s="2">
        <f>SUM(C8/C9)</f>
        <v>1.0979228486647019</v>
      </c>
      <c r="D11" s="3"/>
      <c r="E11" s="33"/>
      <c r="F11" s="22"/>
    </row>
    <row r="12" spans="2:7" x14ac:dyDescent="0.25">
      <c r="B12" s="23" t="s">
        <v>21</v>
      </c>
      <c r="C12" s="8"/>
      <c r="D12" s="8"/>
      <c r="E12" s="8"/>
      <c r="F12" s="24"/>
    </row>
    <row r="13" spans="2:7" ht="21" x14ac:dyDescent="0.35">
      <c r="B13" s="23" t="s">
        <v>17</v>
      </c>
      <c r="C13" s="9"/>
      <c r="D13" s="8"/>
      <c r="E13" s="49" t="s">
        <v>24</v>
      </c>
      <c r="F13" s="24"/>
    </row>
    <row r="14" spans="2:7" ht="21" x14ac:dyDescent="0.35">
      <c r="B14" s="23" t="s">
        <v>16</v>
      </c>
      <c r="C14" s="9"/>
      <c r="D14" s="8"/>
      <c r="E14" s="49">
        <f>SUM(E5/D9)</f>
        <v>319.58442136498513</v>
      </c>
      <c r="F14" s="24"/>
    </row>
    <row r="15" spans="2:7" x14ac:dyDescent="0.25">
      <c r="B15" s="23" t="s">
        <v>20</v>
      </c>
      <c r="C15" s="8"/>
      <c r="D15" s="8"/>
      <c r="F15" s="24"/>
    </row>
    <row r="16" spans="2:7" ht="15.75" thickBot="1" x14ac:dyDescent="0.3">
      <c r="B16" s="25" t="s">
        <v>18</v>
      </c>
      <c r="C16" s="39">
        <f>SUM(1/G2)</f>
        <v>0.93023255813953487</v>
      </c>
      <c r="D16" s="26"/>
      <c r="E16" s="26"/>
      <c r="F16" s="27"/>
    </row>
    <row r="17" spans="2:9" ht="16.5" thickTop="1" thickBot="1" x14ac:dyDescent="0.3"/>
    <row r="18" spans="2:9" ht="29.25" thickTop="1" x14ac:dyDescent="0.45">
      <c r="B18" s="10" t="s">
        <v>0</v>
      </c>
      <c r="C18" s="11"/>
      <c r="D18" s="12"/>
      <c r="E18" s="12"/>
      <c r="F18" s="13"/>
    </row>
    <row r="19" spans="2:9" ht="18.75" x14ac:dyDescent="0.3">
      <c r="B19" s="14" t="s">
        <v>19</v>
      </c>
      <c r="C19" s="1" t="s">
        <v>14</v>
      </c>
      <c r="D19" s="42" t="s">
        <v>8</v>
      </c>
      <c r="E19" s="6" t="s">
        <v>7</v>
      </c>
      <c r="F19" s="30">
        <f>SUM(G2)</f>
        <v>1.075</v>
      </c>
      <c r="I19" s="29"/>
    </row>
    <row r="20" spans="2:9" ht="15.75" x14ac:dyDescent="0.25">
      <c r="B20" s="15" t="s">
        <v>1</v>
      </c>
      <c r="C20" s="28">
        <v>1258</v>
      </c>
      <c r="D20" s="36" t="s">
        <v>15</v>
      </c>
      <c r="E20" s="37" t="s">
        <v>13</v>
      </c>
      <c r="F20" s="16"/>
    </row>
    <row r="21" spans="2:9" ht="15.75" x14ac:dyDescent="0.25">
      <c r="B21" s="46" t="s">
        <v>12</v>
      </c>
      <c r="C21" s="28">
        <v>1250.7</v>
      </c>
      <c r="D21" s="38">
        <v>100186</v>
      </c>
      <c r="E21" s="38">
        <f>SUM(D21*0.01)</f>
        <v>1001.86</v>
      </c>
      <c r="F21" s="16"/>
    </row>
    <row r="22" spans="2:9" ht="15.75" x14ac:dyDescent="0.25">
      <c r="B22" s="17" t="s">
        <v>3</v>
      </c>
      <c r="C22" s="28">
        <v>1244.3</v>
      </c>
      <c r="D22" s="3"/>
      <c r="E22" s="32" t="s">
        <v>9</v>
      </c>
      <c r="F22" s="18" t="s">
        <v>11</v>
      </c>
    </row>
    <row r="23" spans="2:9" ht="15.75" x14ac:dyDescent="0.25">
      <c r="B23" s="19" t="s">
        <v>4</v>
      </c>
      <c r="C23" s="28">
        <f>SUM(C21+C26)</f>
        <v>1254.1000000000001</v>
      </c>
      <c r="D23" s="7" t="s">
        <v>6</v>
      </c>
      <c r="E23" s="50">
        <f>SUM(E31)</f>
        <v>316.7645588235294</v>
      </c>
      <c r="F23" s="20"/>
    </row>
    <row r="24" spans="2:9" ht="15.75" x14ac:dyDescent="0.25">
      <c r="B24" s="17" t="s">
        <v>22</v>
      </c>
      <c r="C24" s="47">
        <f>SUM(C21-C22)*10</f>
        <v>64.000000000000909</v>
      </c>
      <c r="D24" s="4">
        <f>SUM(C24/F19)/10</f>
        <v>5.9534883720931084</v>
      </c>
      <c r="E24" s="40">
        <f>SUM(C24*E23)/10/F19</f>
        <v>1885.8541176470856</v>
      </c>
      <c r="F24" s="41">
        <f>SUM(E24/E21)</f>
        <v>1.8823529411764972</v>
      </c>
    </row>
    <row r="25" spans="2:9" ht="15.75" x14ac:dyDescent="0.25">
      <c r="B25" s="19" t="s">
        <v>23</v>
      </c>
      <c r="C25" s="48">
        <f>SUM(C26)*10</f>
        <v>34</v>
      </c>
      <c r="D25" s="5">
        <f>SUM(C25/F19)/10</f>
        <v>3.1627906976744189</v>
      </c>
      <c r="E25" s="34">
        <f>SUM(C25*E23)/10/F19</f>
        <v>1001.8599999999999</v>
      </c>
      <c r="F25" s="35">
        <f>SUM(E25/E21)</f>
        <v>0.99999999999999989</v>
      </c>
    </row>
    <row r="26" spans="2:9" ht="15.75" x14ac:dyDescent="0.25">
      <c r="B26" s="51" t="s">
        <v>25</v>
      </c>
      <c r="C26" s="55">
        <f>SUM(D26)/10 *2</f>
        <v>3.4</v>
      </c>
      <c r="D26" s="52">
        <v>17</v>
      </c>
      <c r="E26" s="53" t="s">
        <v>26</v>
      </c>
      <c r="F26" s="54"/>
    </row>
    <row r="27" spans="2:9" ht="15.75" x14ac:dyDescent="0.25">
      <c r="B27" s="21" t="s">
        <v>5</v>
      </c>
      <c r="C27" s="2">
        <f>SUM(C24/C25)</f>
        <v>1.8823529411764974</v>
      </c>
      <c r="D27" s="31"/>
      <c r="E27" s="31"/>
      <c r="F27" s="20"/>
    </row>
    <row r="28" spans="2:9" x14ac:dyDescent="0.25">
      <c r="B28" s="23" t="s">
        <v>21</v>
      </c>
      <c r="C28" s="8"/>
      <c r="D28" s="8"/>
      <c r="E28" s="8"/>
      <c r="F28" s="24"/>
    </row>
    <row r="29" spans="2:9" x14ac:dyDescent="0.25">
      <c r="B29" s="23" t="s">
        <v>17</v>
      </c>
      <c r="C29" s="9"/>
      <c r="D29" s="8"/>
      <c r="F29" s="24"/>
    </row>
    <row r="30" spans="2:9" ht="21" x14ac:dyDescent="0.35">
      <c r="B30" s="23" t="s">
        <v>16</v>
      </c>
      <c r="C30" s="9"/>
      <c r="D30" s="8"/>
      <c r="E30" s="49" t="s">
        <v>24</v>
      </c>
      <c r="F30" s="24"/>
    </row>
    <row r="31" spans="2:9" ht="21" x14ac:dyDescent="0.35">
      <c r="B31" s="23" t="s">
        <v>20</v>
      </c>
      <c r="C31" s="8"/>
      <c r="D31" s="8"/>
      <c r="E31" s="49">
        <f>SUM(E21/D25)</f>
        <v>316.7645588235294</v>
      </c>
      <c r="F31" s="24"/>
    </row>
    <row r="32" spans="2:9" ht="15.75" thickBot="1" x14ac:dyDescent="0.3">
      <c r="B32" s="25" t="s">
        <v>18</v>
      </c>
      <c r="C32" s="39">
        <f>SUM(1/G2)</f>
        <v>0.93023255813953487</v>
      </c>
      <c r="D32" s="26"/>
      <c r="E32" s="26"/>
      <c r="F32" s="27"/>
    </row>
    <row r="33" ht="15.75" thickTop="1" x14ac:dyDescent="0.25"/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hps1</dc:creator>
  <cp:lastModifiedBy>Henningps</cp:lastModifiedBy>
  <dcterms:created xsi:type="dcterms:W3CDTF">2011-02-01T07:03:34Z</dcterms:created>
  <dcterms:modified xsi:type="dcterms:W3CDTF">2017-03-30T08:31:36Z</dcterms:modified>
</cp:coreProperties>
</file>