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ngps\Desktop\"/>
    </mc:Choice>
  </mc:AlternateContent>
  <bookViews>
    <workbookView xWindow="480" yWindow="240" windowWidth="24540" windowHeight="119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23" i="1" l="1"/>
  <c r="C22" i="1"/>
  <c r="C21" i="1"/>
  <c r="D22" i="1" l="1"/>
  <c r="C24" i="1"/>
  <c r="E7" i="1"/>
  <c r="F13" i="1"/>
  <c r="D9" i="1"/>
  <c r="D8" i="1"/>
  <c r="C10" i="1" l="1"/>
  <c r="C9" i="1" s="1"/>
  <c r="C7" i="1" l="1"/>
  <c r="F19" i="1"/>
  <c r="F5" i="1"/>
  <c r="D23" i="1" l="1"/>
  <c r="F27" i="1" s="1"/>
  <c r="E21" i="1" s="1"/>
  <c r="E22" i="1" s="1"/>
  <c r="F22" i="1" s="1"/>
  <c r="C25" i="1"/>
  <c r="C8" i="1"/>
  <c r="E23" i="1" l="1"/>
  <c r="F23" i="1" s="1"/>
  <c r="E9" i="1"/>
  <c r="F9" i="1" s="1"/>
  <c r="E8" i="1"/>
  <c r="F8" i="1" s="1"/>
  <c r="C11" i="1"/>
</calcChain>
</file>

<file path=xl/sharedStrings.xml><?xml version="1.0" encoding="utf-8"?>
<sst xmlns="http://schemas.openxmlformats.org/spreadsheetml/2006/main" count="44" uniqueCount="24">
  <si>
    <t>Chance-/Risiko-Kalkulator</t>
  </si>
  <si>
    <t>WERT:</t>
  </si>
  <si>
    <t>Kurs aktuell</t>
  </si>
  <si>
    <t>Geplanter Kaufkurs</t>
  </si>
  <si>
    <t>Ziel</t>
  </si>
  <si>
    <t>Stopp</t>
  </si>
  <si>
    <t xml:space="preserve">Chance Risiko/Verhälnis </t>
  </si>
  <si>
    <t>Anzahl CFDs</t>
  </si>
  <si>
    <t>Chance in Punkten/Euro</t>
  </si>
  <si>
    <t>Risiko in Punkten/Euro</t>
  </si>
  <si>
    <t>Chance in R</t>
  </si>
  <si>
    <t>1 R = 1% vom Kapital</t>
  </si>
  <si>
    <t>LONG</t>
  </si>
  <si>
    <t>SHORT</t>
  </si>
  <si>
    <t>Geplanter Verkaufskurs</t>
  </si>
  <si>
    <t>Kontostand</t>
  </si>
  <si>
    <t>Ein Chance-/Risiko-Verhältnis von 2 zu 1 ist gut</t>
  </si>
  <si>
    <t>Ein Chance-/Risiko-Verhältnis von 3 zu 1 ist sehr gut</t>
  </si>
  <si>
    <t xml:space="preserve">1 Tick = 0,01 = 1,- Euro </t>
  </si>
  <si>
    <t>Bund-Future CFD</t>
  </si>
  <si>
    <t>ATR 20 in Pipps x 2,0</t>
  </si>
  <si>
    <t>ATR hier eingeben</t>
  </si>
  <si>
    <t>Positionsgröße</t>
  </si>
  <si>
    <t xml:space="preserve">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</si>
</sst>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\ &quot;€&quot;"/>
    <numFmt numFmtId="165" formatCode="#,##0.00\ &quot;€&quot;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8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3" fillId="0" borderId="5" xfId="0" applyFont="1" applyFill="1" applyBorder="1" applyAlignment="1">
      <alignment horizontal="left"/>
    </xf>
    <xf numFmtId="0" fontId="5" fillId="0" borderId="5" xfId="0" applyFont="1" applyBorder="1"/>
    <xf numFmtId="0" fontId="6" fillId="0" borderId="5" xfId="0" applyFont="1" applyBorder="1"/>
    <xf numFmtId="0" fontId="9" fillId="2" borderId="6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5" fillId="0" borderId="1" xfId="0" applyNumberFormat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" fontId="10" fillId="3" borderId="12" xfId="0" applyNumberFormat="1" applyFont="1" applyFill="1" applyBorder="1" applyAlignment="1">
      <alignment horizontal="center"/>
    </xf>
    <xf numFmtId="4" fontId="0" fillId="4" borderId="6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0" fontId="0" fillId="5" borderId="6" xfId="0" applyFill="1" applyBorder="1"/>
    <xf numFmtId="165" fontId="0" fillId="5" borderId="6" xfId="0" applyNumberFormat="1" applyFill="1" applyBorder="1" applyAlignment="1">
      <alignment horizontal="center"/>
    </xf>
    <xf numFmtId="165" fontId="0" fillId="7" borderId="12" xfId="0" applyNumberFormat="1" applyFill="1" applyBorder="1" applyAlignment="1">
      <alignment horizontal="center"/>
    </xf>
    <xf numFmtId="4" fontId="0" fillId="7" borderId="6" xfId="0" applyNumberFormat="1" applyFill="1" applyBorder="1" applyAlignment="1" applyProtection="1">
      <alignment horizontal="center"/>
      <protection locked="0"/>
    </xf>
    <xf numFmtId="165" fontId="0" fillId="4" borderId="12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5" xfId="0" applyFont="1" applyBorder="1"/>
    <xf numFmtId="166" fontId="7" fillId="0" borderId="1" xfId="0" applyNumberFormat="1" applyFont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" fontId="14" fillId="3" borderId="8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6" fontId="13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9CC"/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942975</xdr:colOff>
      <xdr:row>9</xdr:row>
      <xdr:rowOff>76200</xdr:rowOff>
    </xdr:from>
    <xdr:to>
      <xdr:col>5</xdr:col>
      <xdr:colOff>66676</xdr:colOff>
      <xdr:row>9</xdr:row>
      <xdr:rowOff>85725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77206393-F3A6-45B8-B22A-CDB82907CD30}"/>
            </a:ext>
          </a:extLst>
        </xdr:cNvPr>
        <xdr:cNvCxnSpPr/>
      </xdr:nvCxnSpPr>
      <xdr:spPr>
        <a:xfrm flipH="1" flipV="1">
          <a:off x="3695700" y="2085975"/>
          <a:ext cx="66676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942975</xdr:colOff>
      <xdr:row>23</xdr:row>
      <xdr:rowOff>76200</xdr:rowOff>
    </xdr:from>
    <xdr:to>
      <xdr:col>5</xdr:col>
      <xdr:colOff>66676</xdr:colOff>
      <xdr:row>23</xdr:row>
      <xdr:rowOff>85725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2D279F32-3C48-4604-9B46-9CF93E827996}"/>
            </a:ext>
          </a:extLst>
        </xdr:cNvPr>
        <xdr:cNvCxnSpPr/>
      </xdr:nvCxnSpPr>
      <xdr:spPr>
        <a:xfrm flipH="1" flipV="1">
          <a:off x="3695700" y="2085975"/>
          <a:ext cx="66676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topLeftCell="A10" workbookViewId="0">
      <selection activeCell="C33" sqref="C33"/>
    </sheetView>
  </sheetViews>
  <sheetFormatPr baseColWidth="10" defaultRowHeight="15" x14ac:dyDescent="0.25"/>
  <cols>
    <col min="1" max="1" width="2.140625" customWidth="1"/>
    <col min="2" max="2" width="25.28515625" customWidth="1"/>
    <col min="3" max="3" width="16.5703125" customWidth="1"/>
    <col min="4" max="4" width="10.28515625" customWidth="1"/>
    <col min="5" max="5" width="14" customWidth="1"/>
    <col min="6" max="6" width="21.5703125" customWidth="1"/>
    <col min="7" max="7" width="24.140625" customWidth="1"/>
    <col min="8" max="8" width="35" customWidth="1"/>
    <col min="9" max="9" width="12" bestFit="1" customWidth="1"/>
    <col min="10" max="10" width="15.42578125" customWidth="1"/>
    <col min="11" max="11" width="18.5703125" bestFit="1" customWidth="1"/>
  </cols>
  <sheetData>
    <row r="1" spans="2:6" ht="15.75" thickBot="1" x14ac:dyDescent="0.3"/>
    <row r="2" spans="2:6" ht="29.25" thickTop="1" x14ac:dyDescent="0.45">
      <c r="B2" s="4" t="s">
        <v>0</v>
      </c>
      <c r="C2" s="5"/>
      <c r="D2" s="5"/>
      <c r="E2" s="5"/>
      <c r="F2" s="6"/>
    </row>
    <row r="3" spans="2:6" ht="18.75" x14ac:dyDescent="0.3">
      <c r="B3" s="7" t="s">
        <v>1</v>
      </c>
      <c r="C3" s="37" t="s">
        <v>19</v>
      </c>
      <c r="D3" s="37"/>
      <c r="E3" s="33" t="s">
        <v>12</v>
      </c>
      <c r="F3" s="22"/>
    </row>
    <row r="4" spans="2:6" ht="15.75" x14ac:dyDescent="0.25">
      <c r="B4" s="8" t="s">
        <v>2</v>
      </c>
      <c r="C4" s="19">
        <v>160.78</v>
      </c>
      <c r="D4" s="19"/>
      <c r="E4" s="25" t="s">
        <v>15</v>
      </c>
      <c r="F4" s="27" t="s">
        <v>11</v>
      </c>
    </row>
    <row r="5" spans="2:6" ht="15.75" x14ac:dyDescent="0.25">
      <c r="B5" s="23" t="s">
        <v>3</v>
      </c>
      <c r="C5" s="19">
        <v>161.03</v>
      </c>
      <c r="D5" s="42"/>
      <c r="E5" s="26">
        <v>100186</v>
      </c>
      <c r="F5" s="28">
        <f>SUM(E5*0.01)</f>
        <v>1001.86</v>
      </c>
    </row>
    <row r="6" spans="2:6" ht="15.75" x14ac:dyDescent="0.25">
      <c r="B6" s="9" t="s">
        <v>4</v>
      </c>
      <c r="C6" s="19">
        <v>161.44</v>
      </c>
      <c r="D6" s="42"/>
      <c r="E6" s="20" t="s">
        <v>7</v>
      </c>
      <c r="F6" s="10"/>
    </row>
    <row r="7" spans="2:6" ht="15.75" x14ac:dyDescent="0.25">
      <c r="B7" s="11" t="s">
        <v>5</v>
      </c>
      <c r="C7" s="19">
        <f>SUM(C6-C5)/2+C5</f>
        <v>161.23500000000001</v>
      </c>
      <c r="D7" s="20" t="s">
        <v>23</v>
      </c>
      <c r="E7" s="46">
        <f>SUM(F13)</f>
        <v>62.616250000000001</v>
      </c>
      <c r="F7" s="12" t="s">
        <v>10</v>
      </c>
    </row>
    <row r="8" spans="2:6" ht="15.75" x14ac:dyDescent="0.25">
      <c r="B8" s="9" t="s">
        <v>8</v>
      </c>
      <c r="C8" s="35">
        <f>SUM(C6-C5)</f>
        <v>0.40999999999999659</v>
      </c>
      <c r="D8" s="43">
        <f>SUM(C8)*100</f>
        <v>40.999999999999659</v>
      </c>
      <c r="E8" s="29">
        <f>SUM(C8)*E7*100</f>
        <v>2567.2662499999788</v>
      </c>
      <c r="F8" s="30">
        <f>SUM(E8/F5)</f>
        <v>2.5624999999999787</v>
      </c>
    </row>
    <row r="9" spans="2:6" ht="15.75" x14ac:dyDescent="0.25">
      <c r="B9" s="11" t="s">
        <v>9</v>
      </c>
      <c r="C9" s="36">
        <f>SUM(C10)/100</f>
        <v>0.16</v>
      </c>
      <c r="D9" s="44">
        <f>SUM(C9)*100</f>
        <v>16</v>
      </c>
      <c r="E9" s="31">
        <f>SUM(C9)*E7*100</f>
        <v>1001.8600000000001</v>
      </c>
      <c r="F9" s="24">
        <f>SUM(E9/F5)</f>
        <v>1.0000000000000002</v>
      </c>
    </row>
    <row r="10" spans="2:6" ht="15.75" x14ac:dyDescent="0.25">
      <c r="B10" s="38" t="s">
        <v>20</v>
      </c>
      <c r="C10" s="36">
        <f>SUM(E10)*2</f>
        <v>16</v>
      </c>
      <c r="D10" s="36"/>
      <c r="E10" s="47">
        <v>8</v>
      </c>
      <c r="F10" s="40" t="s">
        <v>21</v>
      </c>
    </row>
    <row r="11" spans="2:6" ht="15.75" x14ac:dyDescent="0.25">
      <c r="B11" s="13" t="s">
        <v>6</v>
      </c>
      <c r="C11" s="1">
        <f>SUM(C8/C9)</f>
        <v>2.5624999999999787</v>
      </c>
      <c r="D11" s="45"/>
      <c r="E11" s="21"/>
      <c r="F11" s="14"/>
    </row>
    <row r="12" spans="2:6" ht="21" x14ac:dyDescent="0.35">
      <c r="B12" s="15" t="s">
        <v>16</v>
      </c>
      <c r="C12" s="3"/>
      <c r="D12" s="3"/>
      <c r="E12" s="2"/>
      <c r="F12" s="41" t="s">
        <v>22</v>
      </c>
    </row>
    <row r="13" spans="2:6" ht="21" x14ac:dyDescent="0.35">
      <c r="B13" s="15" t="s">
        <v>17</v>
      </c>
      <c r="C13" s="3"/>
      <c r="D13" s="3"/>
      <c r="E13" s="2"/>
      <c r="F13" s="41">
        <f>SUM(F5/D9)</f>
        <v>62.616250000000001</v>
      </c>
    </row>
    <row r="14" spans="2:6" ht="15.75" thickBot="1" x14ac:dyDescent="0.3">
      <c r="B14" s="16" t="s">
        <v>18</v>
      </c>
      <c r="C14" s="17"/>
      <c r="D14" s="17"/>
      <c r="E14" s="17"/>
      <c r="F14" s="18"/>
    </row>
    <row r="15" spans="2:6" ht="16.5" thickTop="1" thickBot="1" x14ac:dyDescent="0.3"/>
    <row r="16" spans="2:6" ht="29.25" thickTop="1" x14ac:dyDescent="0.45">
      <c r="B16" s="4" t="s">
        <v>0</v>
      </c>
      <c r="C16" s="5"/>
      <c r="D16" s="5"/>
      <c r="E16" s="5"/>
      <c r="F16" s="6"/>
    </row>
    <row r="17" spans="2:6" ht="18.75" x14ac:dyDescent="0.3">
      <c r="B17" s="7" t="s">
        <v>1</v>
      </c>
      <c r="C17" s="37" t="s">
        <v>19</v>
      </c>
      <c r="D17" s="37"/>
      <c r="E17" s="32" t="s">
        <v>13</v>
      </c>
      <c r="F17" s="22"/>
    </row>
    <row r="18" spans="2:6" ht="15.75" x14ac:dyDescent="0.25">
      <c r="B18" s="8" t="s">
        <v>2</v>
      </c>
      <c r="C18" s="19">
        <v>160.78</v>
      </c>
      <c r="D18" s="19"/>
      <c r="E18" s="25" t="s">
        <v>15</v>
      </c>
      <c r="F18" s="27" t="s">
        <v>11</v>
      </c>
    </row>
    <row r="19" spans="2:6" ht="15.75" x14ac:dyDescent="0.25">
      <c r="B19" s="34" t="s">
        <v>14</v>
      </c>
      <c r="C19" s="19">
        <v>160.78</v>
      </c>
      <c r="D19" s="42"/>
      <c r="E19" s="26">
        <v>100186</v>
      </c>
      <c r="F19" s="28">
        <f>SUM(E19*0.01)</f>
        <v>1001.86</v>
      </c>
    </row>
    <row r="20" spans="2:6" ht="15.75" x14ac:dyDescent="0.25">
      <c r="B20" s="9" t="s">
        <v>4</v>
      </c>
      <c r="C20" s="19">
        <v>159.63</v>
      </c>
      <c r="D20" s="42"/>
      <c r="E20" s="20" t="s">
        <v>7</v>
      </c>
      <c r="F20" s="10"/>
    </row>
    <row r="21" spans="2:6" ht="15.75" x14ac:dyDescent="0.25">
      <c r="B21" s="11" t="s">
        <v>5</v>
      </c>
      <c r="C21" s="19">
        <f>SUM(C19+C23)</f>
        <v>160.94200000000001</v>
      </c>
      <c r="D21" s="20" t="s">
        <v>23</v>
      </c>
      <c r="E21" s="46">
        <f>SUM(F27)</f>
        <v>61.843209876543213</v>
      </c>
      <c r="F21" s="12" t="s">
        <v>10</v>
      </c>
    </row>
    <row r="22" spans="2:6" ht="15.75" x14ac:dyDescent="0.25">
      <c r="B22" s="9" t="s">
        <v>8</v>
      </c>
      <c r="C22" s="35">
        <f>SUM(C19-C20)</f>
        <v>1.1500000000000057</v>
      </c>
      <c r="D22" s="43">
        <f>SUM(C22)*100</f>
        <v>115.00000000000057</v>
      </c>
      <c r="E22" s="29">
        <f>SUM(C22)*E21*100</f>
        <v>7111.9691358025048</v>
      </c>
      <c r="F22" s="30">
        <f>SUM(E22/F19)</f>
        <v>7.0987654320988005</v>
      </c>
    </row>
    <row r="23" spans="2:6" ht="15.75" x14ac:dyDescent="0.25">
      <c r="B23" s="11" t="s">
        <v>9</v>
      </c>
      <c r="C23" s="36">
        <f>SUM(C24)/100</f>
        <v>0.16200000000000001</v>
      </c>
      <c r="D23" s="44">
        <f>SUM(C23)*100</f>
        <v>16.2</v>
      </c>
      <c r="E23" s="31">
        <f>SUM(C23)*E21*100</f>
        <v>1001.8600000000001</v>
      </c>
      <c r="F23" s="24">
        <f>SUM(E23/F19)</f>
        <v>1.0000000000000002</v>
      </c>
    </row>
    <row r="24" spans="2:6" ht="15.75" x14ac:dyDescent="0.25">
      <c r="B24" s="38" t="s">
        <v>20</v>
      </c>
      <c r="C24" s="36">
        <f>SUM(E24)*2</f>
        <v>16.2</v>
      </c>
      <c r="D24" s="39"/>
      <c r="E24" s="47">
        <v>8.1</v>
      </c>
      <c r="F24" s="40" t="s">
        <v>21</v>
      </c>
    </row>
    <row r="25" spans="2:6" ht="15.75" x14ac:dyDescent="0.25">
      <c r="B25" s="13" t="s">
        <v>6</v>
      </c>
      <c r="C25" s="1">
        <f>SUM(C22/C23)</f>
        <v>7.0987654320988005</v>
      </c>
      <c r="D25" s="45"/>
      <c r="E25" s="21"/>
      <c r="F25" s="22"/>
    </row>
    <row r="26" spans="2:6" ht="21" x14ac:dyDescent="0.35">
      <c r="B26" s="15" t="s">
        <v>16</v>
      </c>
      <c r="C26" s="3"/>
      <c r="D26" s="3"/>
      <c r="E26" s="2"/>
      <c r="F26" s="41" t="s">
        <v>22</v>
      </c>
    </row>
    <row r="27" spans="2:6" ht="21" x14ac:dyDescent="0.35">
      <c r="B27" s="15" t="s">
        <v>17</v>
      </c>
      <c r="C27" s="3"/>
      <c r="D27" s="3"/>
      <c r="E27" s="2"/>
      <c r="F27" s="41">
        <f>SUM(F19/D23)</f>
        <v>61.843209876543213</v>
      </c>
    </row>
    <row r="28" spans="2:6" ht="15.75" thickBot="1" x14ac:dyDescent="0.3">
      <c r="B28" s="16" t="s">
        <v>18</v>
      </c>
      <c r="C28" s="17"/>
      <c r="D28" s="17"/>
      <c r="E28" s="17"/>
      <c r="F28" s="18"/>
    </row>
    <row r="29" spans="2:6" ht="15.75" thickTop="1" x14ac:dyDescent="0.25"/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hps1</dc:creator>
  <cp:lastModifiedBy>Henningps</cp:lastModifiedBy>
  <dcterms:created xsi:type="dcterms:W3CDTF">2011-02-01T07:03:34Z</dcterms:created>
  <dcterms:modified xsi:type="dcterms:W3CDTF">2017-03-30T09:58:13Z</dcterms:modified>
</cp:coreProperties>
</file>